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xperiment\BSCF data\BSCF-W-Mg\DC conductivity\BSCFW-0.05Mg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F22" i="1" s="1"/>
  <c r="B22" i="1"/>
  <c r="C22" i="1" s="1"/>
  <c r="E21" i="1"/>
  <c r="F21" i="1" s="1"/>
  <c r="B21" i="1"/>
  <c r="C21" i="1" s="1"/>
  <c r="E20" i="1"/>
  <c r="F20" i="1" s="1"/>
  <c r="B20" i="1"/>
  <c r="C20" i="1" s="1"/>
  <c r="E19" i="1"/>
  <c r="F19" i="1" s="1"/>
  <c r="B19" i="1"/>
  <c r="C19" i="1" s="1"/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2" i="1" l="1"/>
  <c r="E18" i="1" l="1"/>
  <c r="E17" i="1"/>
  <c r="C18" i="1"/>
  <c r="C17" i="1"/>
  <c r="E16" i="1"/>
  <c r="E15" i="1"/>
  <c r="E14" i="1"/>
  <c r="E13" i="1"/>
  <c r="E12" i="1"/>
  <c r="E11" i="1"/>
  <c r="C16" i="1"/>
  <c r="C15" i="1"/>
  <c r="C14" i="1"/>
  <c r="C13" i="1"/>
  <c r="N2" i="1"/>
  <c r="F16" i="1" s="1"/>
  <c r="C12" i="1"/>
  <c r="C11" i="1"/>
  <c r="E3" i="1"/>
  <c r="E4" i="1"/>
  <c r="E5" i="1"/>
  <c r="E6" i="1"/>
  <c r="E7" i="1"/>
  <c r="E8" i="1"/>
  <c r="E9" i="1"/>
  <c r="E10" i="1"/>
  <c r="E2" i="1"/>
  <c r="C10" i="1"/>
  <c r="C2" i="1"/>
  <c r="C3" i="1"/>
  <c r="C4" i="1"/>
  <c r="C5" i="1"/>
  <c r="C6" i="1"/>
  <c r="C7" i="1"/>
  <c r="C8" i="1"/>
  <c r="C9" i="1"/>
  <c r="F4" i="1" l="1"/>
  <c r="F8" i="1"/>
  <c r="F12" i="1"/>
  <c r="F18" i="1"/>
  <c r="F5" i="1"/>
  <c r="F9" i="1"/>
  <c r="F13" i="1"/>
  <c r="F17" i="1"/>
  <c r="F2" i="1"/>
  <c r="F6" i="1"/>
  <c r="F10" i="1"/>
  <c r="F14" i="1"/>
  <c r="F3" i="1"/>
  <c r="F7" i="1"/>
  <c r="F11" i="1"/>
  <c r="F15" i="1"/>
</calcChain>
</file>

<file path=xl/sharedStrings.xml><?xml version="1.0" encoding="utf-8"?>
<sst xmlns="http://schemas.openxmlformats.org/spreadsheetml/2006/main" count="9" uniqueCount="9">
  <si>
    <t>log (B)</t>
  </si>
  <si>
    <t>R</t>
  </si>
  <si>
    <t>S</t>
  </si>
  <si>
    <t>S*cm-1</t>
  </si>
  <si>
    <t>L</t>
  </si>
  <si>
    <t>W</t>
  </si>
  <si>
    <t>H</t>
  </si>
  <si>
    <t>T oC</t>
  </si>
  <si>
    <t>T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</si>
</sst>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L7" sqref="L7"/>
    </sheetView>
  </sheetViews>
  <sheetFormatPr defaultRowHeight="15" x14ac:dyDescent="0.25"/>
  <cols>
    <col min="1" max="1" width="11" bestFit="1" customWidth="1"/>
  </cols>
  <sheetData>
    <row r="1" spans="1:14" x14ac:dyDescent="0.25">
      <c r="A1" t="s">
        <v>7</v>
      </c>
      <c r="B1" t="s">
        <v>8</v>
      </c>
      <c r="C1" t="s">
        <v>0</v>
      </c>
      <c r="D1" t="s">
        <v>1</v>
      </c>
      <c r="E1" t="s">
        <v>2</v>
      </c>
      <c r="F1" t="s">
        <v>3</v>
      </c>
      <c r="K1" t="s">
        <v>4</v>
      </c>
      <c r="L1" t="s">
        <v>5</v>
      </c>
      <c r="M1" t="s">
        <v>6</v>
      </c>
    </row>
    <row r="2" spans="1:14" x14ac:dyDescent="0.25">
      <c r="A2">
        <v>700</v>
      </c>
      <c r="B2">
        <f>A2+273.15</f>
        <v>973.15</v>
      </c>
      <c r="C2">
        <f>LOG(B2)</f>
        <v>2.9881797869810045</v>
      </c>
      <c r="D2">
        <v>3.1930000000000001</v>
      </c>
      <c r="E2">
        <f>1/D2</f>
        <v>0.31318509238960224</v>
      </c>
      <c r="F2">
        <f>E2*10*N2</f>
        <v>2.4316612994050768</v>
      </c>
      <c r="K2">
        <v>7.55</v>
      </c>
      <c r="L2">
        <v>2.21</v>
      </c>
      <c r="M2">
        <v>4.4000000000000004</v>
      </c>
      <c r="N2">
        <f>K2/(L2*M2)</f>
        <v>0.77642945290004106</v>
      </c>
    </row>
    <row r="3" spans="1:14" x14ac:dyDescent="0.25">
      <c r="A3">
        <v>674</v>
      </c>
      <c r="B3">
        <f t="shared" ref="B3:B22" si="0">A3+273.15</f>
        <v>947.15</v>
      </c>
      <c r="C3">
        <f t="shared" ref="C3:C22" si="1">LOG(B3)</f>
        <v>2.9764187636005035</v>
      </c>
      <c r="D3">
        <v>3.5430000000000001</v>
      </c>
      <c r="E3">
        <f t="shared" ref="E3:E22" si="2">1/D3</f>
        <v>0.28224668360146765</v>
      </c>
      <c r="F3">
        <f>E3*10*N2</f>
        <v>2.1914463813153851</v>
      </c>
    </row>
    <row r="4" spans="1:14" x14ac:dyDescent="0.25">
      <c r="A4">
        <v>650</v>
      </c>
      <c r="B4">
        <f t="shared" si="0"/>
        <v>923.15</v>
      </c>
      <c r="C4">
        <f t="shared" si="1"/>
        <v>2.9652722740264039</v>
      </c>
      <c r="D4">
        <v>3.7210000000000001</v>
      </c>
      <c r="E4">
        <f t="shared" si="2"/>
        <v>0.26874496103198064</v>
      </c>
      <c r="F4">
        <f>E4*10*N2</f>
        <v>2.0866150306370357</v>
      </c>
    </row>
    <row r="5" spans="1:14" x14ac:dyDescent="0.25">
      <c r="A5">
        <v>624</v>
      </c>
      <c r="B5">
        <f t="shared" si="0"/>
        <v>897.15</v>
      </c>
      <c r="C5">
        <f t="shared" si="1"/>
        <v>2.9528650614677883</v>
      </c>
      <c r="D5">
        <v>4.3</v>
      </c>
      <c r="E5">
        <f t="shared" si="2"/>
        <v>0.23255813953488372</v>
      </c>
      <c r="F5">
        <f>E5*10*N2</f>
        <v>1.8056498904652118</v>
      </c>
    </row>
    <row r="6" spans="1:14" x14ac:dyDescent="0.25">
      <c r="A6">
        <v>600</v>
      </c>
      <c r="B6">
        <f t="shared" si="0"/>
        <v>873.15</v>
      </c>
      <c r="C6">
        <f t="shared" si="1"/>
        <v>2.9410888583405619</v>
      </c>
      <c r="D6">
        <v>4.5819999999999999</v>
      </c>
      <c r="E6">
        <f t="shared" si="2"/>
        <v>0.21824530772588391</v>
      </c>
      <c r="F6">
        <f>E6*10*N2</f>
        <v>1.6945208487560914</v>
      </c>
    </row>
    <row r="7" spans="1:14" x14ac:dyDescent="0.25">
      <c r="A7">
        <v>574.5</v>
      </c>
      <c r="B7">
        <f t="shared" si="0"/>
        <v>847.65</v>
      </c>
      <c r="C7">
        <f t="shared" si="1"/>
        <v>2.9282165663535795</v>
      </c>
      <c r="D7">
        <v>5.4370000000000003</v>
      </c>
      <c r="E7">
        <f t="shared" si="2"/>
        <v>0.18392495861688429</v>
      </c>
      <c r="F7">
        <f>E7*10*N2</f>
        <v>1.4280475499357017</v>
      </c>
    </row>
    <row r="8" spans="1:14" x14ac:dyDescent="0.25">
      <c r="A8">
        <v>550</v>
      </c>
      <c r="B8">
        <f t="shared" si="0"/>
        <v>823.15</v>
      </c>
      <c r="C8">
        <f t="shared" si="1"/>
        <v>2.9154789825226191</v>
      </c>
      <c r="D8">
        <v>6.0439999999999996</v>
      </c>
      <c r="E8">
        <f t="shared" si="2"/>
        <v>0.16545334215751159</v>
      </c>
      <c r="F8">
        <f>E8*10*N2</f>
        <v>1.2846284793184002</v>
      </c>
    </row>
    <row r="9" spans="1:14" x14ac:dyDescent="0.25">
      <c r="A9">
        <v>527</v>
      </c>
      <c r="B9">
        <f t="shared" si="0"/>
        <v>800.15</v>
      </c>
      <c r="C9">
        <f t="shared" si="1"/>
        <v>2.9031714095741719</v>
      </c>
      <c r="D9">
        <v>7.2359999999999998</v>
      </c>
      <c r="E9">
        <f t="shared" si="2"/>
        <v>0.13819789939192925</v>
      </c>
      <c r="F9">
        <f>E9*10*N2</f>
        <v>1.0730091941681055</v>
      </c>
    </row>
    <row r="10" spans="1:14" x14ac:dyDescent="0.25">
      <c r="A10">
        <v>500</v>
      </c>
      <c r="B10">
        <f t="shared" si="0"/>
        <v>773.15</v>
      </c>
      <c r="C10">
        <f t="shared" si="1"/>
        <v>2.8882637602217107</v>
      </c>
      <c r="D10">
        <v>8.5579999999999998</v>
      </c>
      <c r="E10">
        <f t="shared" si="2"/>
        <v>0.11684973124561814</v>
      </c>
      <c r="F10">
        <f>E10*10*N2</f>
        <v>0.90725572902552121</v>
      </c>
    </row>
    <row r="11" spans="1:14" x14ac:dyDescent="0.25">
      <c r="A11">
        <v>475</v>
      </c>
      <c r="B11">
        <f t="shared" si="0"/>
        <v>748.15</v>
      </c>
      <c r="C11">
        <f t="shared" si="1"/>
        <v>2.8739886802726473</v>
      </c>
      <c r="D11">
        <v>10.159000000000001</v>
      </c>
      <c r="E11">
        <f t="shared" si="2"/>
        <v>9.843488532335859E-2</v>
      </c>
      <c r="F11">
        <f>E11*10*N2</f>
        <v>0.76427744157893596</v>
      </c>
    </row>
    <row r="12" spans="1:14" x14ac:dyDescent="0.25">
      <c r="A12">
        <v>450</v>
      </c>
      <c r="B12">
        <f t="shared" si="0"/>
        <v>723.15</v>
      </c>
      <c r="C12">
        <f t="shared" si="1"/>
        <v>2.8592283905386884</v>
      </c>
      <c r="D12">
        <v>12.428000000000001</v>
      </c>
      <c r="E12">
        <f t="shared" si="2"/>
        <v>8.0463469584808489E-2</v>
      </c>
      <c r="F12">
        <f>E12*10*N2</f>
        <v>0.62474207668171944</v>
      </c>
    </row>
    <row r="13" spans="1:14" x14ac:dyDescent="0.25">
      <c r="A13">
        <v>424</v>
      </c>
      <c r="B13">
        <f t="shared" si="0"/>
        <v>697.15</v>
      </c>
      <c r="C13">
        <f t="shared" si="1"/>
        <v>2.8433262317042023</v>
      </c>
      <c r="D13">
        <v>16.312999999999999</v>
      </c>
      <c r="E13">
        <f t="shared" si="2"/>
        <v>6.1300803040519838E-2</v>
      </c>
      <c r="F13">
        <f>E13*10*N2</f>
        <v>0.4759574896708399</v>
      </c>
    </row>
    <row r="14" spans="1:14" x14ac:dyDescent="0.25">
      <c r="A14">
        <v>400</v>
      </c>
      <c r="B14">
        <f t="shared" si="0"/>
        <v>673.15</v>
      </c>
      <c r="C14">
        <f t="shared" si="1"/>
        <v>2.828111850128304</v>
      </c>
      <c r="D14">
        <v>20.334</v>
      </c>
      <c r="E14">
        <f t="shared" si="2"/>
        <v>4.9178715451952397E-2</v>
      </c>
      <c r="F14">
        <f>E14*10*N2</f>
        <v>0.38183803132686195</v>
      </c>
    </row>
    <row r="15" spans="1:14" x14ac:dyDescent="0.25">
      <c r="A15">
        <v>376</v>
      </c>
      <c r="B15">
        <f t="shared" si="0"/>
        <v>649.15</v>
      </c>
      <c r="C15">
        <f t="shared" si="1"/>
        <v>2.8123450614309209</v>
      </c>
      <c r="D15">
        <v>27.084</v>
      </c>
      <c r="E15">
        <f t="shared" si="2"/>
        <v>3.6922168069709056E-2</v>
      </c>
      <c r="F15">
        <f>E15*10*N2</f>
        <v>0.28667458754247566</v>
      </c>
    </row>
    <row r="16" spans="1:14" x14ac:dyDescent="0.25">
      <c r="A16">
        <v>350</v>
      </c>
      <c r="B16">
        <f t="shared" si="0"/>
        <v>623.15</v>
      </c>
      <c r="C16">
        <f t="shared" si="1"/>
        <v>2.794592599357641</v>
      </c>
      <c r="D16">
        <v>34.723999999999997</v>
      </c>
      <c r="E16">
        <f t="shared" si="2"/>
        <v>2.8798525515493608E-2</v>
      </c>
      <c r="F16">
        <f>E16*10*N2</f>
        <v>0.22360023410322574</v>
      </c>
    </row>
    <row r="17" spans="1:6" x14ac:dyDescent="0.25">
      <c r="A17">
        <v>325</v>
      </c>
      <c r="B17">
        <f t="shared" si="0"/>
        <v>598.15</v>
      </c>
      <c r="C17">
        <f t="shared" si="1"/>
        <v>2.7768101070710123</v>
      </c>
      <c r="D17">
        <v>50.13</v>
      </c>
      <c r="E17">
        <f t="shared" si="2"/>
        <v>1.9948134849391581E-2</v>
      </c>
      <c r="F17">
        <f>E17*10*N2</f>
        <v>0.15488319427489347</v>
      </c>
    </row>
    <row r="18" spans="1:6" x14ac:dyDescent="0.25">
      <c r="A18">
        <v>300</v>
      </c>
      <c r="B18">
        <f t="shared" si="0"/>
        <v>573.15</v>
      </c>
      <c r="C18">
        <f t="shared" si="1"/>
        <v>2.7582682967440899</v>
      </c>
      <c r="D18">
        <v>67.3</v>
      </c>
      <c r="E18">
        <f t="shared" si="2"/>
        <v>1.485884101040119E-2</v>
      </c>
      <c r="F18">
        <f>E18*10*N2</f>
        <v>0.11536841796434488</v>
      </c>
    </row>
    <row r="19" spans="1:6" x14ac:dyDescent="0.25">
      <c r="A19">
        <v>251.5</v>
      </c>
      <c r="B19">
        <f t="shared" si="0"/>
        <v>524.65</v>
      </c>
      <c r="C19">
        <f t="shared" si="1"/>
        <v>2.7198696771985551</v>
      </c>
      <c r="D19">
        <v>97.653999999999996</v>
      </c>
      <c r="E19">
        <f t="shared" si="2"/>
        <v>1.0240235935035943E-2</v>
      </c>
      <c r="F19">
        <f>E19*10*N2</f>
        <v>7.9508207846072973E-2</v>
      </c>
    </row>
    <row r="20" spans="1:6" x14ac:dyDescent="0.25">
      <c r="A20">
        <v>200</v>
      </c>
      <c r="B20">
        <f t="shared" si="0"/>
        <v>473.15</v>
      </c>
      <c r="C20">
        <f t="shared" si="1"/>
        <v>2.6749988444271446</v>
      </c>
      <c r="D20">
        <v>237.33</v>
      </c>
      <c r="E20">
        <f t="shared" si="2"/>
        <v>4.2135423250326551E-3</v>
      </c>
      <c r="F20">
        <f>E20*10*N2</f>
        <v>3.2715183621962712E-2</v>
      </c>
    </row>
    <row r="21" spans="1:6" x14ac:dyDescent="0.25">
      <c r="A21">
        <v>151</v>
      </c>
      <c r="B21">
        <f t="shared" si="0"/>
        <v>424.15</v>
      </c>
      <c r="C21">
        <f t="shared" si="1"/>
        <v>2.6275194713376826</v>
      </c>
      <c r="D21">
        <v>404.50299999999999</v>
      </c>
      <c r="E21">
        <f t="shared" si="2"/>
        <v>2.4721695512765047E-3</v>
      </c>
      <c r="F21">
        <f>E21*10*N2</f>
        <v>1.9194652521737566E-2</v>
      </c>
    </row>
    <row r="22" spans="1:6" x14ac:dyDescent="0.25">
      <c r="A22">
        <v>104.5</v>
      </c>
      <c r="B22">
        <f t="shared" si="0"/>
        <v>377.65</v>
      </c>
      <c r="C22">
        <f t="shared" si="1"/>
        <v>2.5770894890331864</v>
      </c>
      <c r="D22">
        <v>780.71900000000005</v>
      </c>
      <c r="E22">
        <f t="shared" si="2"/>
        <v>1.2808705821172534E-3</v>
      </c>
      <c r="F22">
        <f>E22*10*N2</f>
        <v>9.9450564530905623E-3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University of Liverpool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Hu, Dingyue</dc:creator>
  <cp:lastModifiedBy>Hu, Dingyue</cp:lastModifiedBy>
  <dcterms:created xsi:type="dcterms:W3CDTF">2019-09-25T18:36:44Z</dcterms:created>
  <dcterms:modified xsi:type="dcterms:W3CDTF">2019-10-01T15:16:22Z</dcterms:modified>
</cp:coreProperties>
</file>